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9D9FE049-9580-40F7-A339-E19D80C8BA1E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L56" i="1" l="1"/>
  <c r="K56" i="1"/>
  <c r="M55" i="1"/>
  <c r="M54" i="1"/>
  <c r="M12" i="1"/>
  <c r="M7" i="1" l="1"/>
  <c r="M8" i="1"/>
  <c r="M9" i="1"/>
  <c r="M10" i="1"/>
  <c r="M11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6" i="1"/>
</calcChain>
</file>

<file path=xl/sharedStrings.xml><?xml version="1.0" encoding="utf-8"?>
<sst xmlns="http://schemas.openxmlformats.org/spreadsheetml/2006/main" count="108" uniqueCount="107">
  <si>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</si>
  <si>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</si>
  <si>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</si>
  <si>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</si>
  <si>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</si>
  <si>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</si>
  <si>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</si>
  <si>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</si>
  <si>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</si>
  <si>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</si>
  <si>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</si>
  <si>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</si>
  <si>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</si>
  <si>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</si>
  <si>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</si>
  <si>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</si>
  <si>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</si>
  <si>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</si>
  <si>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</si>
  <si>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</si>
  <si>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</si>
  <si>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</si>
  <si>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</si>
  <si>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</si>
  <si>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</si>
  <si>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</si>
  <si>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</si>
  <si>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</si>
  <si>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</si>
  <si>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</si>
  <si>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</si>
  <si>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</si>
  <si>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</si>
  <si>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</si>
  <si>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</si>
  <si>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</si>
  <si>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</si>
  <si>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</si>
  <si>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</si>
  <si>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</si>
  <si>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</si>
  <si>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</si>
  <si>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</si>
  <si>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</si>
  <si>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</si>
  <si>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</si>
  <si>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</si>
  <si>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</si>
  <si>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</si>
  <si>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</si>
  <si>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</si>
  <si>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</si>
  <si>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</si>
  <si>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</si>
  <si>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</si>
  <si>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</si>
  <si>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</si>
  <si>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</si>
  <si>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</si>
  <si>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</si>
  <si>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</si>
  <si>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</si>
  <si>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</si>
  <si>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</si>
  <si>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</si>
  <si>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</si>
  <si>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</si>
  <si>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</si>
  <si>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</si>
  <si>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</si>
  <si>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</si>
  <si>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</si>
  <si>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</si>
  <si>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</si>
  <si>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</si>
  <si>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</si>
  <si>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</si>
  <si>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</si>
  <si>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</si>
  <si>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</si>
  <si>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</si>
  <si>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</si>
  <si>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</si>
  <si>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</si>
  <si>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</si>
  <si>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</si>
  <si>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% сводной бюджетной росписи</t>
  </si>
  <si>
    <t>0705</t>
  </si>
  <si>
    <t>Профессиональная подготовка, переподготовка и повышение квалификации</t>
  </si>
  <si>
    <t>Итого:</t>
  </si>
  <si>
    <t>Массовый спорт</t>
  </si>
  <si>
    <t>1102</t>
  </si>
  <si>
    <t xml:space="preserve">Водное хозяйство </t>
  </si>
  <si>
    <t>0406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</si>
  <si>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</si>
  <si>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</si>
  <si>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жилищно - коммунального хозяйства</t>
  </si>
  <si>
    <t>0505</t>
  </si>
  <si>
    <t xml:space="preserve">Аналитические данные о расходах бюджета городского округа Истра Московской области по разделам и подразделам  классификации расходов бюджета за отчетный период текущего финансового года в сравнении с запланированными значениями на 2023 год (по состоянию на 01.04.2023 года) </t>
  </si>
  <si>
    <t>за 1 квартал 2023 год</t>
  </si>
  <si>
    <t>0107</t>
  </si>
  <si>
    <t>Обеспечение проведения выборов и референдумов</t>
  </si>
  <si>
    <t>1400</t>
  </si>
  <si>
    <t>1403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</si>
  <si>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</si>
  <si>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</si>
  <si>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План на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</si>
</sst>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"/>
    <numFmt numFmtId="165" formatCode="#,##0.00_ ;[Red]\-#,##0.0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2">
    <xf numFmtId="0" fontId="0" fillId="0" borderId="0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</cellStyleXfs>
  <cellXfs count="78">
    <xf numFmtId="0" fontId="0" fillId="0" borderId="0" xfId="0"/>
    <xf numFmtId="0" fontId="1" fillId="2" borderId="5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3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2" borderId="1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1" fillId="2" borderId="3" xfId="21" applyNumberFormat="1" applyFont="1" applyFill="1" applyBorder="1" applyAlignment="1">
      <alignment horizontal="right" vertical="center"/>
    </xf>
    <xf numFmtId="164" fontId="2" fillId="2" borderId="3" xfId="21" applyNumberFormat="1" applyFont="1" applyFill="1" applyBorder="1" applyAlignment="1">
      <alignment horizontal="right" vertical="center"/>
    </xf>
    <xf numFmtId="164" fontId="2" fillId="3" borderId="3" xfId="21" applyNumberFormat="1" applyFont="1" applyFill="1" applyBorder="1" applyAlignment="1">
      <alignment horizontal="right" vertical="center"/>
    </xf>
    <xf numFmtId="164" fontId="1" fillId="2" borderId="4" xfId="21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right" vertical="center"/>
    </xf>
    <xf numFmtId="164" fontId="1" fillId="3" borderId="3" xfId="21" applyNumberFormat="1" applyFont="1" applyFill="1" applyBorder="1" applyAlignment="1">
      <alignment horizontal="right" vertical="center"/>
    </xf>
    <xf numFmtId="164" fontId="1" fillId="3" borderId="2" xfId="21" applyNumberFormat="1" applyFont="1" applyFill="1" applyAlignment="1">
      <alignment horizontal="right" vertical="center"/>
    </xf>
    <xf numFmtId="0" fontId="0" fillId="3" borderId="0" xfId="0" applyFill="1"/>
    <xf numFmtId="165" fontId="2" fillId="2" borderId="12" xfId="0" applyNumberFormat="1" applyFont="1" applyFill="1" applyBorder="1" applyAlignment="1">
      <alignment horizontal="right" vertical="center"/>
    </xf>
    <xf numFmtId="165" fontId="2" fillId="3" borderId="3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0" fontId="1" fillId="2" borderId="16" xfId="0" applyFont="1" applyFill="1" applyBorder="1" applyAlignment="1">
      <alignment vertical="center" wrapText="1"/>
    </xf>
    <xf numFmtId="49" fontId="1" fillId="2" borderId="15" xfId="0" applyNumberFormat="1" applyFont="1" applyFill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right" vertical="center"/>
    </xf>
    <xf numFmtId="164" fontId="2" fillId="2" borderId="4" xfId="21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22">
    <cellStyle name="Обычный" xfId="0" builtinId="0"/>
    <cellStyle name="Обычный 10" xfId="10" xr:uid="{EFC003D9-245A-4C77-8025-FFC0F3C6C8C4}"/>
    <cellStyle name="Обычный 11" xfId="11" xr:uid="{65E5DCEE-50AD-4523-A292-4D52EEC35E3B}"/>
    <cellStyle name="Обычный 12" xfId="12" xr:uid="{88CF0AD2-0689-4CEC-AE7A-3CD891CB5548}"/>
    <cellStyle name="Обычный 13" xfId="13" xr:uid="{DFC7BEC5-6715-4AF1-96C1-1B6E16C88EB7}"/>
    <cellStyle name="Обычный 14" xfId="14" xr:uid="{C1EC3336-D798-4B96-9B0F-1D4FBD28DB9C}"/>
    <cellStyle name="Обычный 15" xfId="15" xr:uid="{3DD72902-A041-4477-AC80-919D1F5E8609}"/>
    <cellStyle name="Обычный 16" xfId="16" xr:uid="{190CB74A-E6BE-4FFE-8AE9-38B738DDF037}"/>
    <cellStyle name="Обычный 17" xfId="17" xr:uid="{42CDA1EC-98FC-429B-9C29-083819103045}"/>
    <cellStyle name="Обычный 18" xfId="18" xr:uid="{6F1D6873-7584-4748-B5E3-9EE7A94036B7}"/>
    <cellStyle name="Обычный 19" xfId="19" xr:uid="{7988BC6B-9447-4F1A-9A92-5A43E1707704}"/>
    <cellStyle name="Обычный 2" xfId="2" xr:uid="{540EA3DB-EEF8-45AB-8339-EBA02495BCF7}"/>
    <cellStyle name="Обычный 20" xfId="20" xr:uid="{D29EBDB1-7CB5-48D5-95DE-74E96BF10D6C}"/>
    <cellStyle name="Обычный 21" xfId="1" xr:uid="{E0429BFE-08F2-49B9-AB2C-81C34BD3E666}"/>
    <cellStyle name="Обычный 22" xfId="21" xr:uid="{41B0B167-602D-48C9-8C67-21E3CF51EAAF}"/>
    <cellStyle name="Обычный 3" xfId="3" xr:uid="{9280A197-6009-479B-B6E4-D2B9648F601F}"/>
    <cellStyle name="Обычный 4" xfId="4" xr:uid="{E62696B8-1127-4E6C-B091-44A7F4827405}"/>
    <cellStyle name="Обычный 5" xfId="5" xr:uid="{90A9FDC3-F35C-491E-8072-52259DBD205A}"/>
    <cellStyle name="Обычный 6" xfId="6" xr:uid="{969897D2-5DC0-464F-AE70-10E1ADB3C967}"/>
    <cellStyle name="Обычный 7" xfId="7" xr:uid="{270AD810-9C74-4D07-BFFF-A27E28DA16BB}"/>
    <cellStyle name="Обычный 8" xfId="8" xr:uid="{05CAA097-8166-4372-90C3-2B997AC59092}"/>
    <cellStyle name="Обычный 9" xfId="9" xr:uid="{2F3E4D17-665B-454F-A8FE-1ED8CB7F69F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0"/>
  <sheetViews>
    <sheetView tabSelected="1" workbookViewId="0">
      <selection activeCell="K7" sqref="K7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3.44140625" customWidth="1"/>
    <col min="12" max="12" width="13" customWidth="1"/>
    <col min="13" max="13" width="12.109375" customWidth="1"/>
  </cols>
  <sheetData>
    <row r="1" spans="1:13" ht="15" customHeight="1" x14ac:dyDescent="0.3">
      <c r="A1" s="67" t="s">
        <v>98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3" ht="43.2" customHeight="1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ht="15" customHeight="1" x14ac:dyDescent="0.3">
      <c r="A3" s="77"/>
      <c r="B3" s="77"/>
      <c r="C3" s="77"/>
      <c r="D3" s="77"/>
      <c r="E3" s="77"/>
      <c r="F3" s="77"/>
      <c r="G3" s="77"/>
      <c r="H3" s="77"/>
      <c r="I3" s="77"/>
      <c r="J3" s="77"/>
    </row>
    <row r="4" spans="1:13" x14ac:dyDescent="0.3">
      <c r="A4" s="59" t="s">
        <v>84</v>
      </c>
      <c r="B4" s="59"/>
      <c r="C4" s="59"/>
      <c r="D4" s="59"/>
      <c r="E4" s="59"/>
      <c r="F4" s="59"/>
      <c r="G4" s="59"/>
      <c r="H4" s="59"/>
      <c r="I4" s="59"/>
      <c r="J4" s="59" t="s">
        <v>0</v>
      </c>
      <c r="K4" s="43" t="s">
        <v>99</v>
      </c>
      <c r="L4" s="44"/>
      <c r="M4" s="44"/>
    </row>
    <row r="5" spans="1:13" ht="15" customHeight="1" x14ac:dyDescent="0.3">
      <c r="A5" s="59"/>
      <c r="B5" s="59"/>
      <c r="C5" s="59"/>
      <c r="D5" s="59"/>
      <c r="E5" s="59"/>
      <c r="F5" s="59"/>
      <c r="G5" s="59"/>
      <c r="H5" s="59"/>
      <c r="I5" s="59"/>
      <c r="J5" s="59"/>
      <c r="K5" s="45" t="s">
        <v>106</v>
      </c>
      <c r="L5" s="45" t="s">
        <v>1</v>
      </c>
      <c r="M5" s="45"/>
    </row>
    <row r="6" spans="1:13" ht="35.4" customHeight="1" x14ac:dyDescent="0.3">
      <c r="A6" s="59"/>
      <c r="B6" s="59"/>
      <c r="C6" s="59"/>
      <c r="D6" s="59"/>
      <c r="E6" s="59"/>
      <c r="F6" s="59"/>
      <c r="G6" s="59"/>
      <c r="H6" s="59"/>
      <c r="I6" s="59"/>
      <c r="J6" s="59"/>
      <c r="K6" s="45"/>
      <c r="L6" s="5" t="s">
        <v>85</v>
      </c>
      <c r="M6" s="6" t="s">
        <v>86</v>
      </c>
    </row>
    <row r="7" spans="1:13" ht="15" customHeight="1" x14ac:dyDescent="0.3">
      <c r="A7" s="55" t="s">
        <v>2</v>
      </c>
      <c r="B7" s="56"/>
      <c r="C7" s="57"/>
      <c r="D7" s="57"/>
      <c r="E7" s="57"/>
      <c r="F7" s="57"/>
      <c r="G7" s="57"/>
      <c r="H7" s="57"/>
      <c r="I7" s="58"/>
      <c r="J7" s="4" t="s">
        <v>3</v>
      </c>
      <c r="K7" s="12">
        <v>1167808072.6500001</v>
      </c>
      <c r="L7" s="18">
        <v>255087138.91</v>
      </c>
      <c r="M7" s="31">
        <f>L7*100/K7</f>
        <v>21.843241615135788</v>
      </c>
    </row>
    <row r="8" spans="1:13" ht="23.25" customHeight="1" x14ac:dyDescent="0.3">
      <c r="A8" s="1"/>
      <c r="B8" s="40" t="s">
        <v>4</v>
      </c>
      <c r="C8" s="41"/>
      <c r="D8" s="41"/>
      <c r="E8" s="41"/>
      <c r="F8" s="41"/>
      <c r="G8" s="41"/>
      <c r="H8" s="41"/>
      <c r="I8" s="42"/>
      <c r="J8" s="2" t="s">
        <v>5</v>
      </c>
      <c r="K8" s="13">
        <v>5592886</v>
      </c>
      <c r="L8" s="19">
        <v>404121.91</v>
      </c>
      <c r="M8" s="31">
        <f>L8*100/K8</f>
        <v>7.2256418242746232</v>
      </c>
    </row>
    <row r="9" spans="1:13" ht="34.5" customHeight="1" x14ac:dyDescent="0.3">
      <c r="A9" s="1"/>
      <c r="B9" s="40" t="s">
        <v>6</v>
      </c>
      <c r="C9" s="41"/>
      <c r="D9" s="41"/>
      <c r="E9" s="41"/>
      <c r="F9" s="41"/>
      <c r="G9" s="41"/>
      <c r="H9" s="41"/>
      <c r="I9" s="42"/>
      <c r="J9" s="2" t="s">
        <v>7</v>
      </c>
      <c r="K9" s="13">
        <v>8243200</v>
      </c>
      <c r="L9" s="19">
        <v>1480511.67</v>
      </c>
      <c r="M9" s="31">
        <f t="shared" ref="M9:M56" si="0">L9*100/K9</f>
        <v>17.960399723408386</v>
      </c>
    </row>
    <row r="10" spans="1:13" ht="34.5" customHeight="1" x14ac:dyDescent="0.3">
      <c r="A10" s="1"/>
      <c r="B10" s="40" t="s">
        <v>8</v>
      </c>
      <c r="C10" s="41"/>
      <c r="D10" s="41"/>
      <c r="E10" s="41"/>
      <c r="F10" s="41"/>
      <c r="G10" s="41"/>
      <c r="H10" s="41"/>
      <c r="I10" s="42"/>
      <c r="J10" s="2" t="s">
        <v>9</v>
      </c>
      <c r="K10" s="13">
        <v>415477413.39999998</v>
      </c>
      <c r="L10" s="19">
        <v>63543412.770000003</v>
      </c>
      <c r="M10" s="31">
        <f t="shared" si="0"/>
        <v>15.294071523648318</v>
      </c>
    </row>
    <row r="11" spans="1:13" ht="23.25" customHeight="1" x14ac:dyDescent="0.3">
      <c r="A11" s="1"/>
      <c r="B11" s="40" t="s">
        <v>10</v>
      </c>
      <c r="C11" s="41"/>
      <c r="D11" s="41"/>
      <c r="E11" s="41"/>
      <c r="F11" s="41"/>
      <c r="G11" s="41"/>
      <c r="H11" s="41"/>
      <c r="I11" s="42"/>
      <c r="J11" s="2" t="s">
        <v>11</v>
      </c>
      <c r="K11" s="13">
        <v>35642500</v>
      </c>
      <c r="L11" s="19">
        <v>7981067.2699999996</v>
      </c>
      <c r="M11" s="31">
        <f t="shared" si="0"/>
        <v>22.391996268499685</v>
      </c>
    </row>
    <row r="12" spans="1:13" ht="18" customHeight="1" x14ac:dyDescent="0.3">
      <c r="A12" s="1"/>
      <c r="B12" s="40" t="s">
        <v>101</v>
      </c>
      <c r="C12" s="41"/>
      <c r="D12" s="41"/>
      <c r="E12" s="41"/>
      <c r="F12" s="41"/>
      <c r="G12" s="41"/>
      <c r="H12" s="41"/>
      <c r="I12" s="42"/>
      <c r="J12" s="2" t="s">
        <v>100</v>
      </c>
      <c r="K12" s="13">
        <v>12500000</v>
      </c>
      <c r="L12" s="19">
        <v>0</v>
      </c>
      <c r="M12" s="31">
        <f t="shared" si="0"/>
        <v>0</v>
      </c>
    </row>
    <row r="13" spans="1:13" ht="15" customHeight="1" x14ac:dyDescent="0.3">
      <c r="A13" s="1"/>
      <c r="B13" s="47" t="s">
        <v>12</v>
      </c>
      <c r="C13" s="48"/>
      <c r="D13" s="48"/>
      <c r="E13" s="48"/>
      <c r="F13" s="48"/>
      <c r="G13" s="48"/>
      <c r="H13" s="48"/>
      <c r="I13" s="49"/>
      <c r="J13" s="2" t="s">
        <v>13</v>
      </c>
      <c r="K13" s="13">
        <v>3000000</v>
      </c>
      <c r="L13" s="19">
        <v>0</v>
      </c>
      <c r="M13" s="31">
        <f t="shared" si="0"/>
        <v>0</v>
      </c>
    </row>
    <row r="14" spans="1:13" ht="15" customHeight="1" x14ac:dyDescent="0.3">
      <c r="A14" s="1"/>
      <c r="B14" s="40" t="s">
        <v>14</v>
      </c>
      <c r="C14" s="41"/>
      <c r="D14" s="41"/>
      <c r="E14" s="41"/>
      <c r="F14" s="41"/>
      <c r="G14" s="41"/>
      <c r="H14" s="41"/>
      <c r="I14" s="42"/>
      <c r="J14" s="2" t="s">
        <v>15</v>
      </c>
      <c r="K14" s="13">
        <v>687352073.25</v>
      </c>
      <c r="L14" s="19">
        <v>181678025.28999999</v>
      </c>
      <c r="M14" s="31">
        <f t="shared" si="0"/>
        <v>26.431581770165266</v>
      </c>
    </row>
    <row r="15" spans="1:13" ht="15" customHeight="1" x14ac:dyDescent="0.3">
      <c r="A15" s="50" t="s">
        <v>16</v>
      </c>
      <c r="B15" s="51"/>
      <c r="C15" s="52"/>
      <c r="D15" s="52"/>
      <c r="E15" s="52"/>
      <c r="F15" s="52"/>
      <c r="G15" s="52"/>
      <c r="H15" s="52"/>
      <c r="I15" s="53"/>
      <c r="J15" s="3" t="s">
        <v>17</v>
      </c>
      <c r="K15" s="14">
        <v>119139800</v>
      </c>
      <c r="L15" s="20">
        <v>19912715.5</v>
      </c>
      <c r="M15" s="31">
        <f t="shared" si="0"/>
        <v>16.713739237433671</v>
      </c>
    </row>
    <row r="16" spans="1:13" ht="23.25" customHeight="1" x14ac:dyDescent="0.3">
      <c r="A16" s="1"/>
      <c r="B16" s="40" t="s">
        <v>18</v>
      </c>
      <c r="C16" s="41"/>
      <c r="D16" s="41"/>
      <c r="E16" s="41"/>
      <c r="F16" s="41"/>
      <c r="G16" s="41"/>
      <c r="H16" s="41"/>
      <c r="I16" s="42"/>
      <c r="J16" s="2" t="s">
        <v>19</v>
      </c>
      <c r="K16" s="13">
        <v>43543300</v>
      </c>
      <c r="L16" s="19">
        <v>8474738.2899999991</v>
      </c>
      <c r="M16" s="31">
        <f t="shared" si="0"/>
        <v>19.462783688879803</v>
      </c>
    </row>
    <row r="17" spans="1:13" ht="23.25" customHeight="1" x14ac:dyDescent="0.3">
      <c r="A17" s="1"/>
      <c r="B17" s="40" t="s">
        <v>94</v>
      </c>
      <c r="C17" s="41"/>
      <c r="D17" s="41"/>
      <c r="E17" s="41"/>
      <c r="F17" s="41"/>
      <c r="G17" s="41"/>
      <c r="H17" s="41"/>
      <c r="I17" s="42"/>
      <c r="J17" s="2" t="s">
        <v>95</v>
      </c>
      <c r="K17" s="13">
        <v>50421210</v>
      </c>
      <c r="L17" s="19">
        <v>5772837.21</v>
      </c>
      <c r="M17" s="31">
        <f t="shared" ref="M17" si="1">L17*100/K17</f>
        <v>11.449223868288762</v>
      </c>
    </row>
    <row r="18" spans="1:13" ht="23.25" customHeight="1" x14ac:dyDescent="0.3">
      <c r="A18" s="1"/>
      <c r="B18" s="40" t="s">
        <v>20</v>
      </c>
      <c r="C18" s="41"/>
      <c r="D18" s="41"/>
      <c r="E18" s="41"/>
      <c r="F18" s="41"/>
      <c r="G18" s="41"/>
      <c r="H18" s="41"/>
      <c r="I18" s="42"/>
      <c r="J18" s="2" t="s">
        <v>21</v>
      </c>
      <c r="K18" s="13">
        <v>25175290</v>
      </c>
      <c r="L18" s="19">
        <v>5665140</v>
      </c>
      <c r="M18" s="31">
        <f t="shared" si="0"/>
        <v>22.502779511179416</v>
      </c>
    </row>
    <row r="19" spans="1:13" ht="15" customHeight="1" x14ac:dyDescent="0.3">
      <c r="A19" s="50" t="s">
        <v>22</v>
      </c>
      <c r="B19" s="51"/>
      <c r="C19" s="52"/>
      <c r="D19" s="52"/>
      <c r="E19" s="52"/>
      <c r="F19" s="52"/>
      <c r="G19" s="52"/>
      <c r="H19" s="52"/>
      <c r="I19" s="53"/>
      <c r="J19" s="3" t="s">
        <v>23</v>
      </c>
      <c r="K19" s="15">
        <v>724056410</v>
      </c>
      <c r="L19" s="20">
        <v>103830883.42</v>
      </c>
      <c r="M19" s="31">
        <f t="shared" si="0"/>
        <v>14.340164935491698</v>
      </c>
    </row>
    <row r="20" spans="1:13" ht="15" customHeight="1" x14ac:dyDescent="0.3">
      <c r="A20" s="1"/>
      <c r="B20" s="40" t="s">
        <v>24</v>
      </c>
      <c r="C20" s="41"/>
      <c r="D20" s="41"/>
      <c r="E20" s="41"/>
      <c r="F20" s="41"/>
      <c r="G20" s="41"/>
      <c r="H20" s="41"/>
      <c r="I20" s="42"/>
      <c r="J20" s="2" t="s">
        <v>25</v>
      </c>
      <c r="K20" s="13">
        <v>7565000</v>
      </c>
      <c r="L20" s="19">
        <v>2000932.41</v>
      </c>
      <c r="M20" s="31">
        <f t="shared" si="0"/>
        <v>26.449866622604098</v>
      </c>
    </row>
    <row r="21" spans="1:13" ht="15" customHeight="1" x14ac:dyDescent="0.3">
      <c r="A21" s="1"/>
      <c r="B21" s="46" t="s">
        <v>92</v>
      </c>
      <c r="C21" s="41"/>
      <c r="D21" s="41"/>
      <c r="E21" s="41"/>
      <c r="F21" s="41"/>
      <c r="G21" s="41"/>
      <c r="H21" s="41"/>
      <c r="I21" s="42"/>
      <c r="J21" s="2" t="s">
        <v>93</v>
      </c>
      <c r="K21" s="13">
        <v>5500000</v>
      </c>
      <c r="L21" s="19">
        <v>0</v>
      </c>
      <c r="M21" s="31">
        <f t="shared" ref="M21" si="2">L21*100/K21</f>
        <v>0</v>
      </c>
    </row>
    <row r="22" spans="1:13" ht="15" customHeight="1" x14ac:dyDescent="0.3">
      <c r="A22" s="1"/>
      <c r="B22" s="40" t="s">
        <v>26</v>
      </c>
      <c r="C22" s="41"/>
      <c r="D22" s="41"/>
      <c r="E22" s="41"/>
      <c r="F22" s="41"/>
      <c r="G22" s="41"/>
      <c r="H22" s="41"/>
      <c r="I22" s="42"/>
      <c r="J22" s="2" t="s">
        <v>27</v>
      </c>
      <c r="K22" s="13">
        <v>61616330</v>
      </c>
      <c r="L22" s="19">
        <v>19366594.93</v>
      </c>
      <c r="M22" s="31">
        <f t="shared" si="0"/>
        <v>31.430945221826747</v>
      </c>
    </row>
    <row r="23" spans="1:13" ht="15" customHeight="1" x14ac:dyDescent="0.3">
      <c r="A23" s="1"/>
      <c r="B23" s="40" t="s">
        <v>28</v>
      </c>
      <c r="C23" s="41"/>
      <c r="D23" s="41"/>
      <c r="E23" s="41"/>
      <c r="F23" s="41"/>
      <c r="G23" s="41"/>
      <c r="H23" s="41"/>
      <c r="I23" s="42"/>
      <c r="J23" s="2" t="s">
        <v>29</v>
      </c>
      <c r="K23" s="13">
        <v>642137080</v>
      </c>
      <c r="L23" s="19">
        <v>81565106.079999998</v>
      </c>
      <c r="M23" s="31">
        <f t="shared" si="0"/>
        <v>12.702133021192298</v>
      </c>
    </row>
    <row r="24" spans="1:13" ht="15" customHeight="1" x14ac:dyDescent="0.3">
      <c r="A24" s="1"/>
      <c r="B24" s="40" t="s">
        <v>30</v>
      </c>
      <c r="C24" s="41"/>
      <c r="D24" s="41"/>
      <c r="E24" s="41"/>
      <c r="F24" s="41"/>
      <c r="G24" s="41"/>
      <c r="H24" s="41"/>
      <c r="I24" s="42"/>
      <c r="J24" s="2" t="s">
        <v>31</v>
      </c>
      <c r="K24" s="13">
        <v>6938000</v>
      </c>
      <c r="L24" s="21">
        <v>898250</v>
      </c>
      <c r="M24" s="31">
        <f t="shared" si="0"/>
        <v>12.946814643989622</v>
      </c>
    </row>
    <row r="25" spans="1:13" ht="15" customHeight="1" x14ac:dyDescent="0.3">
      <c r="A25" s="50" t="s">
        <v>32</v>
      </c>
      <c r="B25" s="51"/>
      <c r="C25" s="52"/>
      <c r="D25" s="52"/>
      <c r="E25" s="52"/>
      <c r="F25" s="52"/>
      <c r="G25" s="52"/>
      <c r="H25" s="52"/>
      <c r="I25" s="53"/>
      <c r="J25" s="3" t="s">
        <v>33</v>
      </c>
      <c r="K25" s="15">
        <v>3026376232.9400001</v>
      </c>
      <c r="L25" s="22">
        <v>355230251.56999999</v>
      </c>
      <c r="M25" s="31">
        <f t="shared" si="0"/>
        <v>11.737808660521644</v>
      </c>
    </row>
    <row r="26" spans="1:13" ht="15" customHeight="1" x14ac:dyDescent="0.3">
      <c r="A26" s="1"/>
      <c r="B26" s="40" t="s">
        <v>34</v>
      </c>
      <c r="C26" s="41"/>
      <c r="D26" s="41"/>
      <c r="E26" s="41"/>
      <c r="F26" s="41"/>
      <c r="G26" s="41"/>
      <c r="H26" s="41"/>
      <c r="I26" s="42"/>
      <c r="J26" s="2" t="s">
        <v>35</v>
      </c>
      <c r="K26" s="13">
        <v>109390159.48999999</v>
      </c>
      <c r="L26" s="21">
        <v>15720051.869999999</v>
      </c>
      <c r="M26" s="31">
        <f t="shared" si="0"/>
        <v>14.370627068550041</v>
      </c>
    </row>
    <row r="27" spans="1:13" ht="15" customHeight="1" x14ac:dyDescent="0.3">
      <c r="A27" s="1"/>
      <c r="B27" s="40" t="s">
        <v>36</v>
      </c>
      <c r="C27" s="41"/>
      <c r="D27" s="41"/>
      <c r="E27" s="41"/>
      <c r="F27" s="41"/>
      <c r="G27" s="41"/>
      <c r="H27" s="41"/>
      <c r="I27" s="42"/>
      <c r="J27" s="2" t="s">
        <v>37</v>
      </c>
      <c r="K27" s="13">
        <v>465967280</v>
      </c>
      <c r="L27" s="21">
        <v>71523815.840000004</v>
      </c>
      <c r="M27" s="31">
        <f t="shared" si="0"/>
        <v>15.349536096182547</v>
      </c>
    </row>
    <row r="28" spans="1:13" ht="15" customHeight="1" x14ac:dyDescent="0.3">
      <c r="A28" s="1"/>
      <c r="B28" s="40" t="s">
        <v>38</v>
      </c>
      <c r="C28" s="41"/>
      <c r="D28" s="41"/>
      <c r="E28" s="41"/>
      <c r="F28" s="41"/>
      <c r="G28" s="41"/>
      <c r="H28" s="41"/>
      <c r="I28" s="42"/>
      <c r="J28" s="2" t="s">
        <v>39</v>
      </c>
      <c r="K28" s="13">
        <v>2278322793.4499998</v>
      </c>
      <c r="L28" s="21">
        <v>267986383.86000001</v>
      </c>
      <c r="M28" s="31">
        <f t="shared" si="0"/>
        <v>11.762441416573628</v>
      </c>
    </row>
    <row r="29" spans="1:13" ht="15" customHeight="1" x14ac:dyDescent="0.3">
      <c r="A29" s="1"/>
      <c r="B29" s="40" t="s">
        <v>96</v>
      </c>
      <c r="C29" s="41"/>
      <c r="D29" s="41"/>
      <c r="E29" s="41"/>
      <c r="F29" s="41"/>
      <c r="G29" s="41"/>
      <c r="H29" s="41"/>
      <c r="I29" s="42"/>
      <c r="J29" s="2" t="s">
        <v>97</v>
      </c>
      <c r="K29" s="13">
        <v>172696000</v>
      </c>
      <c r="L29" s="21">
        <v>0</v>
      </c>
      <c r="M29" s="31">
        <f t="shared" ref="M29" si="3">L29*100/K29</f>
        <v>0</v>
      </c>
    </row>
    <row r="30" spans="1:13" ht="15" customHeight="1" x14ac:dyDescent="0.3">
      <c r="A30" s="50" t="s">
        <v>40</v>
      </c>
      <c r="B30" s="51"/>
      <c r="C30" s="52"/>
      <c r="D30" s="52"/>
      <c r="E30" s="52"/>
      <c r="F30" s="52"/>
      <c r="G30" s="52"/>
      <c r="H30" s="52"/>
      <c r="I30" s="53"/>
      <c r="J30" s="3" t="s">
        <v>41</v>
      </c>
      <c r="K30" s="14">
        <v>201979530</v>
      </c>
      <c r="L30" s="22">
        <v>20343861.890000001</v>
      </c>
      <c r="M30" s="31">
        <f t="shared" si="0"/>
        <v>10.072239444264476</v>
      </c>
    </row>
    <row r="31" spans="1:13" ht="15" customHeight="1" x14ac:dyDescent="0.3">
      <c r="A31" s="1"/>
      <c r="B31" s="40" t="s">
        <v>42</v>
      </c>
      <c r="C31" s="41"/>
      <c r="D31" s="41"/>
      <c r="E31" s="41"/>
      <c r="F31" s="41"/>
      <c r="G31" s="41"/>
      <c r="H31" s="41"/>
      <c r="I31" s="42"/>
      <c r="J31" s="2" t="s">
        <v>43</v>
      </c>
      <c r="K31" s="13">
        <v>113250000</v>
      </c>
      <c r="L31" s="21">
        <v>0</v>
      </c>
      <c r="M31" s="31">
        <f t="shared" si="0"/>
        <v>0</v>
      </c>
    </row>
    <row r="32" spans="1:13" ht="15" customHeight="1" x14ac:dyDescent="0.3">
      <c r="A32" s="1"/>
      <c r="B32" s="40" t="s">
        <v>44</v>
      </c>
      <c r="C32" s="41"/>
      <c r="D32" s="41"/>
      <c r="E32" s="41"/>
      <c r="F32" s="41"/>
      <c r="G32" s="41"/>
      <c r="H32" s="41"/>
      <c r="I32" s="42"/>
      <c r="J32" s="2" t="s">
        <v>45</v>
      </c>
      <c r="K32" s="13">
        <v>88729530</v>
      </c>
      <c r="L32" s="21">
        <v>20343861.890000001</v>
      </c>
      <c r="M32" s="31">
        <f t="shared" si="0"/>
        <v>22.927949567635487</v>
      </c>
    </row>
    <row r="33" spans="1:14" ht="15" customHeight="1" x14ac:dyDescent="0.3">
      <c r="A33" s="11" t="s">
        <v>46</v>
      </c>
      <c r="B33" s="60" t="s">
        <v>46</v>
      </c>
      <c r="C33" s="61"/>
      <c r="D33" s="61"/>
      <c r="E33" s="61"/>
      <c r="F33" s="61"/>
      <c r="G33" s="61"/>
      <c r="H33" s="61"/>
      <c r="I33" s="62"/>
      <c r="J33" s="3" t="s">
        <v>47</v>
      </c>
      <c r="K33" s="14">
        <v>5335244469.4899998</v>
      </c>
      <c r="L33" s="23">
        <v>961674404.00999999</v>
      </c>
      <c r="M33" s="31">
        <f t="shared" si="0"/>
        <v>18.024936055121898</v>
      </c>
    </row>
    <row r="34" spans="1:14" ht="15" customHeight="1" x14ac:dyDescent="0.3">
      <c r="A34" s="1"/>
      <c r="B34" s="40" t="s">
        <v>48</v>
      </c>
      <c r="C34" s="41"/>
      <c r="D34" s="41"/>
      <c r="E34" s="41"/>
      <c r="F34" s="41"/>
      <c r="G34" s="41"/>
      <c r="H34" s="41"/>
      <c r="I34" s="42"/>
      <c r="J34" s="2" t="s">
        <v>49</v>
      </c>
      <c r="K34" s="13">
        <v>1466319189.3900001</v>
      </c>
      <c r="L34" s="21">
        <v>320438644.60000002</v>
      </c>
      <c r="M34" s="31">
        <f t="shared" si="0"/>
        <v>21.853266800205006</v>
      </c>
    </row>
    <row r="35" spans="1:14" ht="15" customHeight="1" x14ac:dyDescent="0.3">
      <c r="A35" s="1"/>
      <c r="B35" s="40" t="s">
        <v>50</v>
      </c>
      <c r="C35" s="41"/>
      <c r="D35" s="41"/>
      <c r="E35" s="41"/>
      <c r="F35" s="41"/>
      <c r="G35" s="41"/>
      <c r="H35" s="41"/>
      <c r="I35" s="42"/>
      <c r="J35" s="2" t="s">
        <v>51</v>
      </c>
      <c r="K35" s="13">
        <v>3495042099.8299999</v>
      </c>
      <c r="L35" s="21">
        <v>568231762.49000001</v>
      </c>
      <c r="M35" s="31">
        <f t="shared" si="0"/>
        <v>16.2582236854211</v>
      </c>
    </row>
    <row r="36" spans="1:14" ht="15" customHeight="1" x14ac:dyDescent="0.3">
      <c r="A36" s="1"/>
      <c r="B36" s="40" t="s">
        <v>52</v>
      </c>
      <c r="C36" s="41"/>
      <c r="D36" s="41"/>
      <c r="E36" s="41"/>
      <c r="F36" s="41"/>
      <c r="G36" s="41"/>
      <c r="H36" s="41"/>
      <c r="I36" s="42"/>
      <c r="J36" s="2" t="s">
        <v>53</v>
      </c>
      <c r="K36" s="13">
        <v>305957383.02999997</v>
      </c>
      <c r="L36" s="21">
        <v>64248996.68</v>
      </c>
      <c r="M36" s="31">
        <f t="shared" si="0"/>
        <v>20.999328744323915</v>
      </c>
    </row>
    <row r="37" spans="1:14" ht="18" customHeight="1" x14ac:dyDescent="0.3">
      <c r="A37" s="1"/>
      <c r="B37" s="46" t="s">
        <v>88</v>
      </c>
      <c r="C37" s="41"/>
      <c r="D37" s="41"/>
      <c r="E37" s="41"/>
      <c r="F37" s="41"/>
      <c r="G37" s="41"/>
      <c r="H37" s="41"/>
      <c r="I37" s="42"/>
      <c r="J37" s="8" t="s">
        <v>87</v>
      </c>
      <c r="K37" s="13">
        <v>742667</v>
      </c>
      <c r="L37" s="21">
        <v>36000</v>
      </c>
      <c r="M37" s="31">
        <f t="shared" si="0"/>
        <v>4.847394592731332</v>
      </c>
    </row>
    <row r="38" spans="1:14" ht="15" customHeight="1" x14ac:dyDescent="0.3">
      <c r="A38" s="1"/>
      <c r="B38" s="40" t="s">
        <v>54</v>
      </c>
      <c r="C38" s="41"/>
      <c r="D38" s="41"/>
      <c r="E38" s="41"/>
      <c r="F38" s="41"/>
      <c r="G38" s="41"/>
      <c r="H38" s="41"/>
      <c r="I38" s="42"/>
      <c r="J38" s="2" t="s">
        <v>55</v>
      </c>
      <c r="K38" s="13">
        <v>42469180.240000002</v>
      </c>
      <c r="L38" s="21">
        <v>4950140.24</v>
      </c>
      <c r="M38" s="31">
        <f t="shared" si="0"/>
        <v>11.655841276017057</v>
      </c>
    </row>
    <row r="39" spans="1:14" ht="15" customHeight="1" x14ac:dyDescent="0.3">
      <c r="A39" s="1"/>
      <c r="B39" s="40" t="s">
        <v>56</v>
      </c>
      <c r="C39" s="41"/>
      <c r="D39" s="41"/>
      <c r="E39" s="41"/>
      <c r="F39" s="41"/>
      <c r="G39" s="41"/>
      <c r="H39" s="41"/>
      <c r="I39" s="42"/>
      <c r="J39" s="2" t="s">
        <v>57</v>
      </c>
      <c r="K39" s="13">
        <v>24173950</v>
      </c>
      <c r="L39" s="21">
        <v>3768860</v>
      </c>
      <c r="M39" s="31">
        <f t="shared" si="0"/>
        <v>15.590584079143044</v>
      </c>
    </row>
    <row r="40" spans="1:14" ht="15" customHeight="1" x14ac:dyDescent="0.3">
      <c r="A40" s="50" t="s">
        <v>58</v>
      </c>
      <c r="B40" s="51"/>
      <c r="C40" s="52"/>
      <c r="D40" s="52"/>
      <c r="E40" s="52"/>
      <c r="F40" s="52"/>
      <c r="G40" s="52"/>
      <c r="H40" s="52"/>
      <c r="I40" s="53"/>
      <c r="J40" s="3" t="s">
        <v>59</v>
      </c>
      <c r="K40" s="14">
        <v>449848213.50999999</v>
      </c>
      <c r="L40" s="22">
        <v>80502583.700000003</v>
      </c>
      <c r="M40" s="31">
        <f t="shared" si="0"/>
        <v>17.895499255597343</v>
      </c>
    </row>
    <row r="41" spans="1:14" ht="15" customHeight="1" x14ac:dyDescent="0.3">
      <c r="A41" s="1"/>
      <c r="B41" s="40" t="s">
        <v>60</v>
      </c>
      <c r="C41" s="41"/>
      <c r="D41" s="41"/>
      <c r="E41" s="41"/>
      <c r="F41" s="41"/>
      <c r="G41" s="41"/>
      <c r="H41" s="41"/>
      <c r="I41" s="42"/>
      <c r="J41" s="2" t="s">
        <v>61</v>
      </c>
      <c r="K41" s="13">
        <v>449848213.50999999</v>
      </c>
      <c r="L41" s="21">
        <v>80502583.700000003</v>
      </c>
      <c r="M41" s="31">
        <f t="shared" si="0"/>
        <v>17.895499255597343</v>
      </c>
    </row>
    <row r="42" spans="1:14" ht="15" customHeight="1" x14ac:dyDescent="0.3">
      <c r="A42" s="74" t="s">
        <v>62</v>
      </c>
      <c r="B42" s="75"/>
      <c r="C42" s="75"/>
      <c r="D42" s="75"/>
      <c r="E42" s="75"/>
      <c r="F42" s="75"/>
      <c r="G42" s="75"/>
      <c r="H42" s="75"/>
      <c r="I42" s="76"/>
      <c r="J42" s="3" t="s">
        <v>63</v>
      </c>
      <c r="K42" s="14">
        <v>135567800</v>
      </c>
      <c r="L42" s="22">
        <v>21263251.77</v>
      </c>
      <c r="M42" s="31">
        <f t="shared" si="0"/>
        <v>15.684588648631902</v>
      </c>
    </row>
    <row r="43" spans="1:14" ht="15" customHeight="1" x14ac:dyDescent="0.3">
      <c r="A43" s="1"/>
      <c r="B43" s="40" t="s">
        <v>64</v>
      </c>
      <c r="C43" s="41"/>
      <c r="D43" s="41"/>
      <c r="E43" s="41"/>
      <c r="F43" s="41"/>
      <c r="G43" s="41"/>
      <c r="H43" s="41"/>
      <c r="I43" s="42"/>
      <c r="J43" s="2" t="s">
        <v>65</v>
      </c>
      <c r="K43" s="13">
        <v>16184600</v>
      </c>
      <c r="L43" s="21">
        <v>3813290.64</v>
      </c>
      <c r="M43" s="31">
        <f t="shared" si="0"/>
        <v>23.561228822460858</v>
      </c>
    </row>
    <row r="44" spans="1:14" s="30" customFormat="1" ht="15" customHeight="1" x14ac:dyDescent="0.3">
      <c r="A44" s="25"/>
      <c r="B44" s="71" t="s">
        <v>66</v>
      </c>
      <c r="C44" s="72"/>
      <c r="D44" s="72"/>
      <c r="E44" s="72"/>
      <c r="F44" s="72"/>
      <c r="G44" s="72"/>
      <c r="H44" s="72"/>
      <c r="I44" s="73"/>
      <c r="J44" s="26" t="s">
        <v>67</v>
      </c>
      <c r="K44" s="27">
        <v>2208000</v>
      </c>
      <c r="L44" s="28">
        <v>10000</v>
      </c>
      <c r="M44" s="32">
        <f t="shared" si="0"/>
        <v>0.45289855072463769</v>
      </c>
      <c r="N44" s="29"/>
    </row>
    <row r="45" spans="1:14" ht="15" customHeight="1" x14ac:dyDescent="0.3">
      <c r="A45" s="1"/>
      <c r="B45" s="40" t="s">
        <v>68</v>
      </c>
      <c r="C45" s="41"/>
      <c r="D45" s="41"/>
      <c r="E45" s="41"/>
      <c r="F45" s="41"/>
      <c r="G45" s="41"/>
      <c r="H45" s="41"/>
      <c r="I45" s="42"/>
      <c r="J45" s="2" t="s">
        <v>69</v>
      </c>
      <c r="K45" s="13">
        <v>117175200</v>
      </c>
      <c r="L45" s="21">
        <v>17439961.129999999</v>
      </c>
      <c r="M45" s="31">
        <f t="shared" ref="M45" si="4">L45*100/K45</f>
        <v>14.883662353467287</v>
      </c>
    </row>
    <row r="46" spans="1:14" ht="15" customHeight="1" x14ac:dyDescent="0.3">
      <c r="A46" s="50" t="s">
        <v>70</v>
      </c>
      <c r="B46" s="51"/>
      <c r="C46" s="52"/>
      <c r="D46" s="52"/>
      <c r="E46" s="52"/>
      <c r="F46" s="52"/>
      <c r="G46" s="52"/>
      <c r="H46" s="52"/>
      <c r="I46" s="53"/>
      <c r="J46" s="3" t="s">
        <v>71</v>
      </c>
      <c r="K46" s="14">
        <v>281583290</v>
      </c>
      <c r="L46" s="22">
        <v>61210425</v>
      </c>
      <c r="M46" s="31">
        <f t="shared" si="0"/>
        <v>21.737946523744359</v>
      </c>
    </row>
    <row r="47" spans="1:14" ht="15" customHeight="1" x14ac:dyDescent="0.3">
      <c r="A47" s="1"/>
      <c r="B47" s="40" t="s">
        <v>72</v>
      </c>
      <c r="C47" s="41"/>
      <c r="D47" s="41"/>
      <c r="E47" s="41"/>
      <c r="F47" s="41"/>
      <c r="G47" s="41"/>
      <c r="H47" s="41"/>
      <c r="I47" s="42"/>
      <c r="J47" s="2" t="s">
        <v>73</v>
      </c>
      <c r="K47" s="13">
        <v>43986190</v>
      </c>
      <c r="L47" s="21">
        <v>8546175</v>
      </c>
      <c r="M47" s="31">
        <f t="shared" si="0"/>
        <v>19.429223126622244</v>
      </c>
    </row>
    <row r="48" spans="1:14" ht="15" customHeight="1" x14ac:dyDescent="0.3">
      <c r="A48" s="1"/>
      <c r="B48" s="46" t="s">
        <v>90</v>
      </c>
      <c r="C48" s="41"/>
      <c r="D48" s="41"/>
      <c r="E48" s="41"/>
      <c r="F48" s="41"/>
      <c r="G48" s="41"/>
      <c r="H48" s="41"/>
      <c r="I48" s="42"/>
      <c r="J48" s="8" t="s">
        <v>91</v>
      </c>
      <c r="K48" s="13">
        <v>237597100</v>
      </c>
      <c r="L48" s="21">
        <v>52664250</v>
      </c>
      <c r="M48" s="31">
        <f t="shared" si="0"/>
        <v>22.165358920626556</v>
      </c>
    </row>
    <row r="49" spans="1:13" ht="15" customHeight="1" x14ac:dyDescent="0.3">
      <c r="A49" s="50" t="s">
        <v>74</v>
      </c>
      <c r="B49" s="51"/>
      <c r="C49" s="52"/>
      <c r="D49" s="52"/>
      <c r="E49" s="52"/>
      <c r="F49" s="52"/>
      <c r="G49" s="52"/>
      <c r="H49" s="52"/>
      <c r="I49" s="53"/>
      <c r="J49" s="3" t="s">
        <v>75</v>
      </c>
      <c r="K49" s="14">
        <v>74201880</v>
      </c>
      <c r="L49" s="22">
        <v>14246588.52</v>
      </c>
      <c r="M49" s="31">
        <f t="shared" si="0"/>
        <v>19.199767606966294</v>
      </c>
    </row>
    <row r="50" spans="1:13" ht="15" customHeight="1" x14ac:dyDescent="0.3">
      <c r="A50" s="1"/>
      <c r="B50" s="40" t="s">
        <v>76</v>
      </c>
      <c r="C50" s="41"/>
      <c r="D50" s="41"/>
      <c r="E50" s="41"/>
      <c r="F50" s="41"/>
      <c r="G50" s="41"/>
      <c r="H50" s="41"/>
      <c r="I50" s="42"/>
      <c r="J50" s="2" t="s">
        <v>77</v>
      </c>
      <c r="K50" s="13">
        <v>33300380</v>
      </c>
      <c r="L50" s="21">
        <v>9836240</v>
      </c>
      <c r="M50" s="31">
        <f t="shared" si="0"/>
        <v>29.537921188887335</v>
      </c>
    </row>
    <row r="51" spans="1:13" ht="15" customHeight="1" x14ac:dyDescent="0.3">
      <c r="A51" s="1"/>
      <c r="B51" s="40" t="s">
        <v>78</v>
      </c>
      <c r="C51" s="41"/>
      <c r="D51" s="41"/>
      <c r="E51" s="41"/>
      <c r="F51" s="41"/>
      <c r="G51" s="41"/>
      <c r="H51" s="41"/>
      <c r="I51" s="42"/>
      <c r="J51" s="2" t="s">
        <v>79</v>
      </c>
      <c r="K51" s="13">
        <v>40901500</v>
      </c>
      <c r="L51" s="21">
        <v>4410348.5199999996</v>
      </c>
      <c r="M51" s="31">
        <f t="shared" si="0"/>
        <v>10.782852756011392</v>
      </c>
    </row>
    <row r="52" spans="1:13" ht="15" customHeight="1" x14ac:dyDescent="0.3">
      <c r="A52" s="50" t="s">
        <v>80</v>
      </c>
      <c r="B52" s="51"/>
      <c r="C52" s="52"/>
      <c r="D52" s="52"/>
      <c r="E52" s="52"/>
      <c r="F52" s="52"/>
      <c r="G52" s="52"/>
      <c r="H52" s="52"/>
      <c r="I52" s="53"/>
      <c r="J52" s="3" t="s">
        <v>81</v>
      </c>
      <c r="K52" s="14">
        <v>72622000</v>
      </c>
      <c r="L52" s="22">
        <v>13987874.84</v>
      </c>
      <c r="M52" s="31">
        <f t="shared" si="0"/>
        <v>19.261208504309987</v>
      </c>
    </row>
    <row r="53" spans="1:13" ht="15" customHeight="1" x14ac:dyDescent="0.3">
      <c r="A53" s="1"/>
      <c r="B53" s="68" t="s">
        <v>82</v>
      </c>
      <c r="C53" s="69"/>
      <c r="D53" s="69"/>
      <c r="E53" s="69"/>
      <c r="F53" s="69"/>
      <c r="G53" s="69"/>
      <c r="H53" s="69"/>
      <c r="I53" s="70"/>
      <c r="J53" s="7" t="s">
        <v>83</v>
      </c>
      <c r="K53" s="16">
        <v>72622000</v>
      </c>
      <c r="L53" s="24">
        <v>13987874.84</v>
      </c>
      <c r="M53" s="33">
        <f t="shared" si="0"/>
        <v>19.261208504309987</v>
      </c>
    </row>
    <row r="54" spans="1:13" ht="22.8" customHeight="1" x14ac:dyDescent="0.3">
      <c r="A54" s="35"/>
      <c r="B54" s="40" t="s">
        <v>104</v>
      </c>
      <c r="C54" s="41"/>
      <c r="D54" s="41"/>
      <c r="E54" s="41"/>
      <c r="F54" s="41"/>
      <c r="G54" s="41"/>
      <c r="H54" s="41"/>
      <c r="I54" s="42"/>
      <c r="J54" s="37" t="s">
        <v>102</v>
      </c>
      <c r="K54" s="38">
        <v>159061000</v>
      </c>
      <c r="L54" s="39">
        <v>0</v>
      </c>
      <c r="M54" s="34">
        <f t="shared" si="0"/>
        <v>0</v>
      </c>
    </row>
    <row r="55" spans="1:13" ht="15" customHeight="1" x14ac:dyDescent="0.3">
      <c r="A55" s="35"/>
      <c r="B55" s="40" t="s">
        <v>105</v>
      </c>
      <c r="C55" s="41"/>
      <c r="D55" s="41"/>
      <c r="E55" s="41"/>
      <c r="F55" s="41"/>
      <c r="G55" s="41"/>
      <c r="H55" s="41"/>
      <c r="I55" s="42"/>
      <c r="J55" s="36" t="s">
        <v>103</v>
      </c>
      <c r="K55" s="16">
        <v>159061000</v>
      </c>
      <c r="L55" s="24">
        <v>0</v>
      </c>
      <c r="M55" s="33">
        <f t="shared" si="0"/>
        <v>0</v>
      </c>
    </row>
    <row r="56" spans="1:13" x14ac:dyDescent="0.3">
      <c r="A56" s="9"/>
      <c r="B56" s="64" t="s">
        <v>89</v>
      </c>
      <c r="C56" s="65"/>
      <c r="D56" s="65"/>
      <c r="E56" s="65"/>
      <c r="F56" s="65"/>
      <c r="G56" s="65"/>
      <c r="H56" s="65"/>
      <c r="I56" s="66"/>
      <c r="J56" s="10"/>
      <c r="K56" s="17">
        <f>K7+K15+K19+K25+K30+K33+K40+K42+K46+K49+K52+K54</f>
        <v>11747488698.59</v>
      </c>
      <c r="L56" s="17">
        <f>L7+L15+L19+L25+L30+L33+L40+L42+L46+L49+L52+L54</f>
        <v>1907289979.1299999</v>
      </c>
      <c r="M56" s="34">
        <f t="shared" si="0"/>
        <v>16.235725167021645</v>
      </c>
    </row>
    <row r="59" spans="1:13" x14ac:dyDescent="0.3">
      <c r="C59" s="63"/>
      <c r="D59" s="63"/>
      <c r="E59" s="63"/>
      <c r="F59" s="63"/>
      <c r="G59" s="63"/>
      <c r="H59" s="63"/>
    </row>
    <row r="60" spans="1:13" x14ac:dyDescent="0.3">
      <c r="C60" s="63"/>
      <c r="D60" s="63"/>
      <c r="E60" s="63"/>
      <c r="F60" s="63"/>
      <c r="G60" s="63"/>
      <c r="H60" s="63"/>
      <c r="L60" s="54"/>
      <c r="M60" s="54"/>
    </row>
  </sheetData>
  <mergeCells count="60">
    <mergeCell ref="A1:M2"/>
    <mergeCell ref="B53:I53"/>
    <mergeCell ref="A52:I52"/>
    <mergeCell ref="B51:I51"/>
    <mergeCell ref="B50:I50"/>
    <mergeCell ref="A49:I49"/>
    <mergeCell ref="B47:I47"/>
    <mergeCell ref="A46:I46"/>
    <mergeCell ref="B44:I44"/>
    <mergeCell ref="B43:I43"/>
    <mergeCell ref="A42:I42"/>
    <mergeCell ref="A3:J3"/>
    <mergeCell ref="J4:J6"/>
    <mergeCell ref="B34:I34"/>
    <mergeCell ref="C60:H60"/>
    <mergeCell ref="C59:H59"/>
    <mergeCell ref="B39:I39"/>
    <mergeCell ref="B38:I38"/>
    <mergeCell ref="B36:I36"/>
    <mergeCell ref="B41:I41"/>
    <mergeCell ref="A40:I40"/>
    <mergeCell ref="B37:I37"/>
    <mergeCell ref="B56:I56"/>
    <mergeCell ref="B45:I45"/>
    <mergeCell ref="B54:I54"/>
    <mergeCell ref="B55:I55"/>
    <mergeCell ref="B35:I35"/>
    <mergeCell ref="L60:M60"/>
    <mergeCell ref="A7:I7"/>
    <mergeCell ref="A4:I6"/>
    <mergeCell ref="A19:I19"/>
    <mergeCell ref="B18:I18"/>
    <mergeCell ref="B16:I16"/>
    <mergeCell ref="A15:I15"/>
    <mergeCell ref="B14:I14"/>
    <mergeCell ref="B24:I24"/>
    <mergeCell ref="B48:I48"/>
    <mergeCell ref="B23:I23"/>
    <mergeCell ref="B32:I32"/>
    <mergeCell ref="B31:I31"/>
    <mergeCell ref="B22:I22"/>
    <mergeCell ref="B33:I33"/>
    <mergeCell ref="A30:I30"/>
    <mergeCell ref="B28:I28"/>
    <mergeCell ref="B27:I27"/>
    <mergeCell ref="B26:I26"/>
    <mergeCell ref="A25:I25"/>
    <mergeCell ref="B17:I17"/>
    <mergeCell ref="B29:I29"/>
    <mergeCell ref="K4:M4"/>
    <mergeCell ref="K5:K6"/>
    <mergeCell ref="L5:M5"/>
    <mergeCell ref="B20:I20"/>
    <mergeCell ref="B21:I21"/>
    <mergeCell ref="B11:I11"/>
    <mergeCell ref="B10:I10"/>
    <mergeCell ref="B9:I9"/>
    <mergeCell ref="B8:I8"/>
    <mergeCell ref="B13:I13"/>
    <mergeCell ref="B12:I12"/>
  </mergeCells>
  <pageMargins left="0.23622047244094491" right="0.23622047244094491" top="0.39370078740157483" bottom="0.23622047244094491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2022-01-31T08:56:49Z</cp:lastPrinted>
  <dcterms:created xsi:type="dcterms:W3CDTF">2020-08-10T12:21:59Z</dcterms:created>
  <dcterms:modified xsi:type="dcterms:W3CDTF">2023-04-06T08:51:44Z</dcterms:modified>
</cp:coreProperties>
</file>